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740" yWindow="800" windowWidth="15800" windowHeight="17960" tabRatio="819"/>
  </bookViews>
  <sheets>
    <sheet name="Feuil1" sheetId="1" r:id="rId1"/>
  </sheets>
  <definedNames>
    <definedName name="_xlnm.Print_Area" localSheetId="0">Feuil1!$B$1:$AA$26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3" i="1"/>
  <c r="F22"/>
  <c r="F21"/>
  <c r="F20"/>
  <c r="F14"/>
  <c r="E16"/>
  <c r="E17"/>
  <c r="E20"/>
  <c r="E21"/>
  <c r="E22"/>
  <c r="E23"/>
  <c r="E24"/>
  <c r="D26"/>
  <c r="D25"/>
  <c r="D19"/>
  <c r="D18"/>
  <c r="D17"/>
  <c r="D16"/>
  <c r="D14"/>
  <c r="C26"/>
  <c r="C25"/>
  <c r="C24"/>
  <c r="C23"/>
  <c r="C22"/>
  <c r="C21"/>
  <c r="C20"/>
  <c r="C19"/>
  <c r="C18"/>
  <c r="C17"/>
  <c r="C16"/>
  <c r="C15"/>
  <c r="C14"/>
  <c r="E14"/>
</calcChain>
</file>

<file path=xl/sharedStrings.xml><?xml version="1.0" encoding="utf-8"?>
<sst xmlns="http://schemas.openxmlformats.org/spreadsheetml/2006/main" count="6" uniqueCount="6">
  <si>
    <t>Log10(E.h.o)</t>
  </si>
  <si>
    <t>n=29</t>
  </si>
  <si>
    <t>KGA 7-215</t>
    <phoneticPr fontId="3"/>
  </si>
  <si>
    <t>KGA 7-357</t>
    <phoneticPr fontId="3"/>
  </si>
  <si>
    <t>KGA 8-165</t>
    <phoneticPr fontId="3"/>
  </si>
  <si>
    <t>KGA 8-418</t>
    <phoneticPr fontId="3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</si>
</sst>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9"/>
      <name val="Geneva"/>
    </font>
    <font>
      <b/>
      <sz val="9"/>
      <name val="Geneva"/>
    </font>
    <font>
      <sz val="9"/>
      <color indexed="10"/>
      <name val="Geneva"/>
    </font>
    <font>
      <sz val="8"/>
      <name val="Verdana"/>
    </font>
    <font>
      <i/>
      <sz val="9"/>
      <name val="Geneva"/>
    </font>
    <font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1" fontId="0" fillId="0" borderId="0" xfId="0" applyNumberFormat="1" applyFill="1" applyAlignment="1">
      <alignment horizontal="center"/>
    </xf>
    <xf numFmtId="165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1" fontId="1" fillId="0" borderId="0" xfId="0" applyNumberFormat="1" applyFont="1" applyFill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4" fillId="0" borderId="0" xfId="0" applyFont="1" applyAlignment="1"/>
    <xf numFmtId="165" fontId="0" fillId="0" borderId="0" xfId="0" applyNumberFormat="1"/>
    <xf numFmtId="165" fontId="0" fillId="0" borderId="0" xfId="0" applyNumberFormat="1"/>
    <xf numFmtId="1" fontId="1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MC III from Konso KGA 7</a:t>
            </a:r>
            <a:r>
              <a:rPr lang="fr-FR" sz="1600" baseline="0"/>
              <a:t> and </a:t>
            </a:r>
            <a:r>
              <a:rPr lang="fr-FR" sz="1600"/>
              <a:t>8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61129999478542"/>
          <c:y val="0.109071717386678"/>
          <c:w val="0.591634749924552"/>
          <c:h val="0.788211534369015"/>
        </c:manualLayout>
      </c:layout>
      <c:lineChart>
        <c:grouping val="standard"/>
        <c:ser>
          <c:idx val="0"/>
          <c:order val="0"/>
          <c:tx>
            <c:strRef>
              <c:f>Feuil1!$C$14</c:f>
              <c:strCache>
                <c:ptCount val="1"/>
                <c:pt idx="0">
                  <c:v>KGA 7-215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Feuil1!$C$15:$C$24</c:f>
              <c:numCache>
                <c:formatCode>0.000</c:formatCode>
                <c:ptCount val="10"/>
                <c:pt idx="0">
                  <c:v>0.00708632504110573</c:v>
                </c:pt>
                <c:pt idx="1">
                  <c:v>0.0923455018092043</c:v>
                </c:pt>
                <c:pt idx="2">
                  <c:v>0.0892893735515414</c:v>
                </c:pt>
                <c:pt idx="3">
                  <c:v>0.0340870980805179</c:v>
                </c:pt>
                <c:pt idx="4">
                  <c:v>0.0926681427915514</c:v>
                </c:pt>
                <c:pt idx="5">
                  <c:v>0.0678071721529068</c:v>
                </c:pt>
                <c:pt idx="6">
                  <c:v>0.0497119459478503</c:v>
                </c:pt>
                <c:pt idx="7">
                  <c:v>0.0435090827329623</c:v>
                </c:pt>
                <c:pt idx="8">
                  <c:v>0.0242125503596853</c:v>
                </c:pt>
                <c:pt idx="9">
                  <c:v>0.025782724989295</c:v>
                </c:pt>
              </c:numCache>
            </c:numRef>
          </c:val>
        </c:ser>
        <c:ser>
          <c:idx val="1"/>
          <c:order val="1"/>
          <c:tx>
            <c:strRef>
              <c:f>Feuil1!$D$14</c:f>
              <c:strCache>
                <c:ptCount val="1"/>
                <c:pt idx="0">
                  <c:v>KGA 7-357</c:v>
                </c:pt>
              </c:strCache>
            </c:strRef>
          </c:tx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Feuil1!$D$15:$D$24</c:f>
              <c:numCache>
                <c:formatCode>0.000</c:formatCode>
                <c:ptCount val="10"/>
                <c:pt idx="1">
                  <c:v>0.124246363485348</c:v>
                </c:pt>
                <c:pt idx="2">
                  <c:v>0.0859614302026139</c:v>
                </c:pt>
                <c:pt idx="3">
                  <c:v>0.102111542065333</c:v>
                </c:pt>
                <c:pt idx="4">
                  <c:v>0.120533321113303</c:v>
                </c:pt>
              </c:numCache>
            </c:numRef>
          </c:val>
        </c:ser>
        <c:ser>
          <c:idx val="2"/>
          <c:order val="2"/>
          <c:tx>
            <c:strRef>
              <c:f>Feuil1!$E$14</c:f>
              <c:strCache>
                <c:ptCount val="1"/>
                <c:pt idx="0">
                  <c:v>KGA 8-165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Feuil1!$E$15:$E$24</c:f>
              <c:numCache>
                <c:formatCode>0.000</c:formatCode>
                <c:ptCount val="10"/>
                <c:pt idx="1">
                  <c:v>0.205881257200244</c:v>
                </c:pt>
                <c:pt idx="2">
                  <c:v>0.0909438307215537</c:v>
                </c:pt>
                <c:pt idx="5">
                  <c:v>0.118426752476834</c:v>
                </c:pt>
                <c:pt idx="6">
                  <c:v>0.0826141158229383</c:v>
                </c:pt>
                <c:pt idx="7">
                  <c:v>0.0971630541396711</c:v>
                </c:pt>
                <c:pt idx="8">
                  <c:v>0.0585814519909478</c:v>
                </c:pt>
                <c:pt idx="9">
                  <c:v>0.101249762236846</c:v>
                </c:pt>
              </c:numCache>
            </c:numRef>
          </c:val>
        </c:ser>
        <c:ser>
          <c:idx val="3"/>
          <c:order val="3"/>
          <c:tx>
            <c:strRef>
              <c:f>Feuil1!$F$14</c:f>
              <c:strCache>
                <c:ptCount val="1"/>
                <c:pt idx="0">
                  <c:v>KGA 8-418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Feuil1!$F$15:$F$24</c:f>
              <c:numCache>
                <c:formatCode>0.000</c:formatCode>
                <c:ptCount val="10"/>
                <c:pt idx="5">
                  <c:v>0.015935023224545</c:v>
                </c:pt>
                <c:pt idx="6">
                  <c:v>0.00529280615943728</c:v>
                </c:pt>
                <c:pt idx="7">
                  <c:v>0.00608258479233847</c:v>
                </c:pt>
                <c:pt idx="8">
                  <c:v>0.0103693231853958</c:v>
                </c:pt>
              </c:numCache>
            </c:numRef>
          </c:val>
        </c:ser>
        <c:marker val="1"/>
        <c:axId val="290950536"/>
        <c:axId val="290937288"/>
      </c:lineChart>
      <c:catAx>
        <c:axId val="2909505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0937288"/>
        <c:crosses val="autoZero"/>
        <c:auto val="1"/>
        <c:lblAlgn val="ctr"/>
        <c:lblOffset val="100"/>
        <c:tickLblSkip val="1"/>
        <c:tickMarkSkip val="1"/>
      </c:catAx>
      <c:valAx>
        <c:axId val="290937288"/>
        <c:scaling>
          <c:orientation val="minMax"/>
          <c:max val="0.2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Log10 diferences frm Onagers</a:t>
                </a:r>
              </a:p>
            </c:rich>
          </c:tx>
          <c:layout>
            <c:manualLayout>
              <c:xMode val="edge"/>
              <c:yMode val="edge"/>
              <c:x val="0.0207804922563487"/>
              <c:y val="0.231344754203022"/>
            </c:manualLayout>
          </c:layout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fr-FR"/>
          </a:p>
        </c:txPr>
        <c:crossAx val="29095053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633871985514"/>
          <c:y val="0.231967227069589"/>
          <c:w val="0.210964635518121"/>
          <c:h val="0.44222898489040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26</xdr:row>
      <xdr:rowOff>25400</xdr:rowOff>
    </xdr:from>
    <xdr:to>
      <xdr:col>11</xdr:col>
      <xdr:colOff>292100</xdr:colOff>
      <xdr:row>58</xdr:row>
      <xdr:rowOff>0</xdr:rowOff>
    </xdr:to>
    <xdr:graphicFrame macro="">
      <xdr:nvGraphicFramePr>
        <xdr:cNvPr id="30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28"/>
  <sheetViews>
    <sheetView tabSelected="1" workbookViewId="0">
      <selection activeCell="C14" sqref="C14:D14"/>
    </sheetView>
  </sheetViews>
  <sheetFormatPr baseColWidth="10" defaultColWidth="7.83203125" defaultRowHeight="13"/>
  <cols>
    <col min="2" max="2" width="6.5" style="1" customWidth="1"/>
    <col min="3" max="3" width="9.5" bestFit="1" customWidth="1"/>
    <col min="4" max="5" width="10.5" bestFit="1" customWidth="1"/>
    <col min="6" max="7" width="12.6640625" bestFit="1" customWidth="1"/>
    <col min="8" max="10" width="9.5" bestFit="1" customWidth="1"/>
    <col min="11" max="12" width="10.5" bestFit="1" customWidth="1"/>
    <col min="13" max="17" width="11.5" bestFit="1" customWidth="1"/>
    <col min="18" max="20" width="10.5" bestFit="1" customWidth="1"/>
    <col min="22" max="22" width="10.83203125" bestFit="1" customWidth="1"/>
    <col min="23" max="23" width="16.1640625" bestFit="1" customWidth="1"/>
    <col min="24" max="24" width="18.33203125" bestFit="1" customWidth="1"/>
  </cols>
  <sheetData>
    <row r="1" spans="1:27" s="5" customFormat="1">
      <c r="A1" s="6" t="s">
        <v>1</v>
      </c>
      <c r="C1" s="5" t="s">
        <v>2</v>
      </c>
      <c r="D1" s="5" t="s">
        <v>3</v>
      </c>
      <c r="E1" s="5" t="s">
        <v>4</v>
      </c>
      <c r="F1" s="22" t="s">
        <v>5</v>
      </c>
      <c r="J1" s="22"/>
      <c r="Y1" s="12"/>
      <c r="Z1" s="17"/>
      <c r="AA1" s="12"/>
    </row>
    <row r="2" spans="1:27" s="1" customFormat="1">
      <c r="A2" s="7">
        <v>210.2413793103448</v>
      </c>
      <c r="B2" s="1">
        <v>1</v>
      </c>
      <c r="C2">
        <v>213.7</v>
      </c>
      <c r="D2"/>
      <c r="E2"/>
      <c r="F2" s="23"/>
      <c r="G2"/>
      <c r="H2"/>
      <c r="I2"/>
      <c r="J2" s="23"/>
      <c r="K2"/>
      <c r="L2"/>
      <c r="M2"/>
      <c r="N2"/>
      <c r="O2"/>
      <c r="P2"/>
      <c r="Q2"/>
      <c r="R2"/>
      <c r="S2"/>
      <c r="V2"/>
      <c r="W2"/>
      <c r="X2"/>
      <c r="Y2" s="16"/>
      <c r="Z2" s="16"/>
      <c r="AA2"/>
    </row>
    <row r="3" spans="1:27">
      <c r="A3" s="7">
        <v>26.517241379310338</v>
      </c>
      <c r="B3" s="1">
        <v>3</v>
      </c>
      <c r="C3">
        <v>32.799999999999997</v>
      </c>
      <c r="D3">
        <v>35.299999999999997</v>
      </c>
      <c r="E3">
        <v>42.6</v>
      </c>
      <c r="F3" s="23"/>
      <c r="J3" s="23"/>
      <c r="Y3" s="16"/>
      <c r="Z3" s="16"/>
    </row>
    <row r="4" spans="1:27">
      <c r="A4" s="7">
        <v>21.331034482758625</v>
      </c>
      <c r="B4" s="1">
        <v>4</v>
      </c>
      <c r="C4">
        <v>26.2</v>
      </c>
      <c r="D4">
        <v>26</v>
      </c>
      <c r="E4">
        <v>26.3</v>
      </c>
      <c r="F4" s="23"/>
      <c r="J4" s="23"/>
      <c r="Y4" s="16"/>
      <c r="Z4" s="16"/>
    </row>
    <row r="5" spans="1:27">
      <c r="A5" s="7">
        <v>42.527586206896544</v>
      </c>
      <c r="B5" s="1">
        <v>5</v>
      </c>
      <c r="C5">
        <v>46</v>
      </c>
      <c r="D5">
        <v>53.8</v>
      </c>
      <c r="F5" s="23"/>
      <c r="J5" s="23"/>
      <c r="Y5" s="16"/>
      <c r="Z5" s="16"/>
    </row>
    <row r="6" spans="1:27">
      <c r="A6" s="7">
        <v>26.820689655172409</v>
      </c>
      <c r="B6" s="1">
        <v>6</v>
      </c>
      <c r="C6">
        <v>33.200000000000003</v>
      </c>
      <c r="D6">
        <v>35.4</v>
      </c>
      <c r="F6" s="23"/>
      <c r="J6" s="23"/>
      <c r="Y6" s="16"/>
      <c r="Z6" s="16"/>
    </row>
    <row r="7" spans="1:27">
      <c r="A7" s="7">
        <v>38.751724137931028</v>
      </c>
      <c r="B7" s="1">
        <v>10</v>
      </c>
      <c r="C7">
        <v>45.3</v>
      </c>
      <c r="E7">
        <v>50.9</v>
      </c>
      <c r="F7" s="23">
        <v>40.200000000000003</v>
      </c>
      <c r="J7" s="23"/>
      <c r="Y7" s="16"/>
      <c r="Z7" s="16"/>
    </row>
    <row r="8" spans="1:27">
      <c r="A8" s="7">
        <v>38.527586206896551</v>
      </c>
      <c r="B8" s="1">
        <v>11</v>
      </c>
      <c r="C8">
        <v>43.2</v>
      </c>
      <c r="E8">
        <v>46.6</v>
      </c>
      <c r="F8" s="23">
        <v>39</v>
      </c>
      <c r="J8" s="23"/>
      <c r="Y8" s="16"/>
      <c r="Z8" s="16"/>
    </row>
    <row r="9" spans="1:27">
      <c r="A9" s="7">
        <v>29.582758620689649</v>
      </c>
      <c r="B9" s="1">
        <v>12</v>
      </c>
      <c r="C9">
        <v>32.700000000000003</v>
      </c>
      <c r="E9">
        <v>37</v>
      </c>
      <c r="F9" s="23">
        <v>30</v>
      </c>
      <c r="J9" s="23"/>
      <c r="Y9" s="16"/>
      <c r="Z9" s="16"/>
    </row>
    <row r="10" spans="1:27">
      <c r="A10" s="7">
        <v>24.11724137931035</v>
      </c>
      <c r="B10" s="1">
        <v>13</v>
      </c>
      <c r="C10">
        <v>25.5</v>
      </c>
      <c r="E10">
        <v>27.6</v>
      </c>
      <c r="F10" s="23">
        <v>24.7</v>
      </c>
      <c r="J10" s="23"/>
      <c r="Y10" s="16"/>
      <c r="Z10" s="16"/>
    </row>
    <row r="11" spans="1:27">
      <c r="A11" s="7">
        <v>25.820689655172409</v>
      </c>
      <c r="B11" s="1">
        <v>14</v>
      </c>
      <c r="C11">
        <v>27.4</v>
      </c>
      <c r="E11">
        <v>32.6</v>
      </c>
      <c r="F11" s="23"/>
      <c r="J11" s="23"/>
      <c r="Y11" s="16"/>
      <c r="Z11" s="16"/>
    </row>
    <row r="12" spans="1:27">
      <c r="A12" s="7">
        <v>33.948275862068975</v>
      </c>
      <c r="B12" s="1">
        <v>7</v>
      </c>
      <c r="C12">
        <v>39.799999999999997</v>
      </c>
      <c r="D12">
        <v>42.7</v>
      </c>
      <c r="F12" s="23"/>
      <c r="J12" s="23"/>
      <c r="Y12" s="16"/>
      <c r="Z12" s="16"/>
    </row>
    <row r="13" spans="1:27">
      <c r="A13" s="7">
        <v>12.372413793103451</v>
      </c>
      <c r="B13" s="1">
        <v>8</v>
      </c>
      <c r="C13">
        <v>14.1</v>
      </c>
      <c r="D13">
        <v>15.8</v>
      </c>
      <c r="F13" s="23"/>
      <c r="J13" s="23"/>
      <c r="Y13" s="16"/>
      <c r="Z13" s="16"/>
    </row>
    <row r="14" spans="1:27">
      <c r="A14" s="8" t="s">
        <v>0</v>
      </c>
      <c r="B14" s="2"/>
      <c r="C14" s="24" t="str">
        <f t="shared" ref="C14:D14" si="0">C1</f>
        <v>KGA 7-215</v>
      </c>
      <c r="D14" s="24" t="str">
        <f t="shared" si="0"/>
        <v>KGA 7-357</v>
      </c>
      <c r="E14" s="2" t="str">
        <f t="shared" ref="E14:F14" si="1">E1</f>
        <v>KGA 8-165</v>
      </c>
      <c r="F14" s="24" t="str">
        <f t="shared" si="1"/>
        <v>KGA 8-418</v>
      </c>
      <c r="G14" s="14"/>
      <c r="H14" s="10"/>
      <c r="I14" s="4"/>
      <c r="J14" s="24"/>
      <c r="K14" s="20"/>
      <c r="L14" s="2"/>
      <c r="M14" s="2"/>
      <c r="N14" s="4"/>
      <c r="O14" s="2"/>
      <c r="P14" s="2"/>
      <c r="Q14" s="2"/>
      <c r="R14" s="2"/>
      <c r="S14" s="2"/>
      <c r="V14" s="2"/>
      <c r="W14" s="2"/>
      <c r="X14" s="2"/>
      <c r="Y14" s="13"/>
      <c r="Z14" s="13"/>
      <c r="AA14" s="13"/>
    </row>
    <row r="15" spans="1:27">
      <c r="A15" s="9">
        <v>2.3227181971229638</v>
      </c>
      <c r="B15" s="1">
        <v>1</v>
      </c>
      <c r="C15" s="19">
        <f t="shared" ref="C15" si="2">LOG10(C2)-$A15</f>
        <v>7.0863250411057344E-3</v>
      </c>
      <c r="D15" s="19"/>
      <c r="E15" s="19"/>
      <c r="F15" s="25"/>
      <c r="G15" s="3"/>
      <c r="H15" s="3"/>
      <c r="I15" s="19"/>
      <c r="J15" s="25"/>
      <c r="K15" s="18"/>
      <c r="L15" s="18"/>
      <c r="M15" s="18"/>
      <c r="N15" s="18"/>
      <c r="O15" s="18"/>
      <c r="P15" s="18"/>
      <c r="Q15" s="18"/>
      <c r="R15" s="18"/>
      <c r="S15" s="18"/>
      <c r="V15" s="3"/>
      <c r="W15" s="3"/>
      <c r="X15" s="3"/>
      <c r="Y15" s="15"/>
      <c r="Z15" s="15"/>
      <c r="AA15" s="15"/>
    </row>
    <row r="16" spans="1:27">
      <c r="A16" s="9">
        <v>1.4235283419024747</v>
      </c>
      <c r="B16" s="1">
        <v>3</v>
      </c>
      <c r="C16" s="19">
        <f t="shared" ref="C16:D16" si="3">LOG10(C3)-$A16</f>
        <v>9.2345501809204311E-2</v>
      </c>
      <c r="D16" s="19">
        <f t="shared" si="3"/>
        <v>0.1242463634853479</v>
      </c>
      <c r="E16" s="19">
        <f t="shared" ref="E16" si="4">LOG10(E3)-$A16</f>
        <v>0.20588125720024419</v>
      </c>
      <c r="F16" s="25"/>
      <c r="G16" s="19"/>
      <c r="H16" s="19"/>
      <c r="I16" s="19"/>
      <c r="J16" s="25"/>
      <c r="K16" s="18"/>
      <c r="L16" s="18"/>
      <c r="M16" s="18"/>
      <c r="N16" s="18"/>
      <c r="O16" s="18"/>
      <c r="P16" s="18"/>
      <c r="Q16" s="18"/>
      <c r="R16" s="18"/>
      <c r="S16" s="18"/>
      <c r="V16" s="3"/>
      <c r="W16" s="3"/>
      <c r="X16" s="3"/>
      <c r="Y16" s="15"/>
      <c r="Z16" s="15"/>
      <c r="AA16" s="15"/>
    </row>
    <row r="17" spans="1:27">
      <c r="A17" s="9">
        <v>1.329011917768204</v>
      </c>
      <c r="B17" s="1">
        <v>4</v>
      </c>
      <c r="C17" s="19">
        <f t="shared" ref="C17:D17" si="5">LOG10(C4)-$A17</f>
        <v>8.9289373551541429E-2</v>
      </c>
      <c r="D17" s="19">
        <f t="shared" si="5"/>
        <v>8.5961430202613931E-2</v>
      </c>
      <c r="E17" s="19">
        <f t="shared" ref="E17" si="6">LOG10(E4)-$A17</f>
        <v>9.0943830721553764E-2</v>
      </c>
      <c r="F17" s="25"/>
      <c r="G17" s="19"/>
      <c r="H17" s="19"/>
      <c r="I17" s="19"/>
      <c r="J17" s="25"/>
      <c r="K17" s="18"/>
      <c r="L17" s="18"/>
      <c r="M17" s="18"/>
      <c r="N17" s="18"/>
      <c r="O17" s="18"/>
      <c r="P17" s="18"/>
      <c r="Q17" s="18"/>
      <c r="R17" s="18"/>
      <c r="S17" s="18"/>
      <c r="V17" s="3"/>
      <c r="W17" s="3"/>
      <c r="X17" s="3"/>
      <c r="Y17" s="15"/>
      <c r="Z17" s="15"/>
      <c r="AA17" s="15"/>
    </row>
    <row r="18" spans="1:27">
      <c r="A18" s="9">
        <v>1.6286707336010562</v>
      </c>
      <c r="B18" s="1">
        <v>5</v>
      </c>
      <c r="C18" s="19">
        <f t="shared" ref="C18:D18" si="7">LOG10(C5)-$A18</f>
        <v>3.4087098080517908E-2</v>
      </c>
      <c r="D18" s="19">
        <f t="shared" si="7"/>
        <v>0.10211154206533291</v>
      </c>
      <c r="E18" s="19"/>
      <c r="F18" s="25"/>
      <c r="G18" s="19"/>
      <c r="H18" s="19"/>
      <c r="I18" s="19"/>
      <c r="J18" s="25"/>
      <c r="K18" s="18"/>
      <c r="L18" s="18"/>
      <c r="M18" s="18"/>
      <c r="N18" s="18"/>
      <c r="O18" s="18"/>
      <c r="P18" s="18"/>
      <c r="Q18" s="18"/>
      <c r="R18" s="18"/>
      <c r="S18" s="18"/>
      <c r="V18" s="3"/>
      <c r="W18" s="3"/>
      <c r="X18" s="3"/>
      <c r="Y18" s="15"/>
      <c r="Z18" s="15"/>
      <c r="AA18" s="15"/>
    </row>
    <row r="19" spans="1:27">
      <c r="A19" s="9">
        <v>1.4284699409124848</v>
      </c>
      <c r="B19" s="1">
        <v>6</v>
      </c>
      <c r="C19" s="19">
        <f t="shared" ref="C19:D19" si="8">LOG10(C6)-$A19</f>
        <v>9.2668142791551444E-2</v>
      </c>
      <c r="D19" s="19">
        <f t="shared" si="8"/>
        <v>0.12053332111330306</v>
      </c>
      <c r="E19" s="19"/>
      <c r="F19" s="25"/>
      <c r="G19" s="19"/>
      <c r="H19" s="19"/>
      <c r="I19" s="19"/>
      <c r="J19" s="25"/>
      <c r="K19" s="18"/>
      <c r="L19" s="18"/>
      <c r="M19" s="18"/>
      <c r="N19" s="18"/>
      <c r="O19" s="18"/>
      <c r="P19" s="18"/>
      <c r="Q19" s="18"/>
      <c r="R19" s="18"/>
      <c r="S19" s="18"/>
      <c r="V19" s="3"/>
      <c r="W19" s="3"/>
      <c r="X19" s="3"/>
      <c r="Y19" s="15"/>
      <c r="Z19" s="15"/>
      <c r="AA19" s="15"/>
    </row>
    <row r="20" spans="1:27">
      <c r="A20" s="9">
        <v>1.5882910298599251</v>
      </c>
      <c r="B20" s="1">
        <v>10</v>
      </c>
      <c r="C20" s="19">
        <f t="shared" ref="C20" si="9">LOG10(C7)-$A20</f>
        <v>6.7807172152906769E-2</v>
      </c>
      <c r="D20" s="19"/>
      <c r="E20" s="19">
        <f t="shared" ref="E20" si="10">LOG10(E7)-$A20</f>
        <v>0.11842675247683365</v>
      </c>
      <c r="F20" s="25">
        <f t="shared" ref="F20" si="11">LOG10(F7)-$A20</f>
        <v>1.5935023224544986E-2</v>
      </c>
      <c r="G20" s="19"/>
      <c r="H20" s="19"/>
      <c r="I20" s="19"/>
      <c r="J20" s="25"/>
      <c r="K20" s="18"/>
      <c r="L20" s="18"/>
      <c r="M20" s="18"/>
      <c r="N20" s="18"/>
      <c r="O20" s="18"/>
      <c r="P20" s="18"/>
      <c r="Q20" s="18"/>
      <c r="R20" s="18"/>
      <c r="S20" s="18"/>
      <c r="V20" s="3"/>
      <c r="W20" s="3"/>
      <c r="X20" s="3"/>
      <c r="Y20" s="15"/>
      <c r="Z20" s="15"/>
      <c r="AA20" s="15"/>
    </row>
    <row r="21" spans="1:27">
      <c r="A21" s="9">
        <v>1.5857718008670618</v>
      </c>
      <c r="B21" s="1">
        <v>11</v>
      </c>
      <c r="C21" s="19">
        <f t="shared" ref="C21" si="12">LOG10(C8)-$A21</f>
        <v>4.9711945947850333E-2</v>
      </c>
      <c r="D21" s="19"/>
      <c r="E21" s="19">
        <f t="shared" ref="E21:F21" si="13">LOG10(E8)-$A21</f>
        <v>8.2614115822938317E-2</v>
      </c>
      <c r="F21" s="25">
        <f t="shared" si="13"/>
        <v>5.2928061594372799E-3</v>
      </c>
      <c r="G21" s="19"/>
      <c r="H21" s="19"/>
      <c r="I21" s="19"/>
      <c r="J21" s="25"/>
      <c r="K21" s="18"/>
      <c r="L21" s="18"/>
      <c r="M21" s="18"/>
      <c r="N21" s="18"/>
      <c r="O21" s="18"/>
      <c r="P21" s="18"/>
      <c r="Q21" s="18"/>
      <c r="R21" s="18"/>
      <c r="S21" s="18"/>
      <c r="V21" s="3"/>
      <c r="W21" s="3"/>
      <c r="X21" s="3"/>
      <c r="Y21" s="15"/>
      <c r="Z21" s="15"/>
      <c r="AA21" s="15"/>
    </row>
    <row r="22" spans="1:27">
      <c r="A22" s="9">
        <v>1.4710386699273239</v>
      </c>
      <c r="B22" s="1">
        <v>12</v>
      </c>
      <c r="C22" s="19">
        <f t="shared" ref="C22" si="14">LOG10(C9)-$A22</f>
        <v>4.3509082732962279E-2</v>
      </c>
      <c r="D22" s="19"/>
      <c r="E22" s="19">
        <f t="shared" ref="E22:F22" si="15">LOG10(E9)-$A22</f>
        <v>9.7163054139671079E-2</v>
      </c>
      <c r="F22" s="25">
        <f t="shared" si="15"/>
        <v>6.0825847923384746E-3</v>
      </c>
      <c r="G22" s="19"/>
      <c r="H22" s="19"/>
      <c r="I22" s="19"/>
      <c r="J22" s="25"/>
      <c r="K22" s="18"/>
      <c r="L22" s="18"/>
      <c r="M22" s="18"/>
      <c r="N22" s="18"/>
      <c r="O22" s="18"/>
      <c r="P22" s="18"/>
      <c r="Q22" s="18"/>
      <c r="R22" s="18"/>
      <c r="S22" s="18"/>
      <c r="V22" s="3"/>
      <c r="W22" s="3"/>
      <c r="X22" s="3"/>
      <c r="Y22" s="15"/>
      <c r="Z22" s="15"/>
      <c r="AA22" s="15"/>
    </row>
    <row r="23" spans="1:27">
      <c r="A23" s="9">
        <v>1.38232763007427</v>
      </c>
      <c r="B23" s="1">
        <v>13</v>
      </c>
      <c r="C23" s="19">
        <f t="shared" ref="C23" si="16">LOG10(C10)-$A23</f>
        <v>2.4212550359685281E-2</v>
      </c>
      <c r="D23" s="19"/>
      <c r="E23" s="19">
        <f t="shared" ref="E23:F23" si="17">LOG10(E10)-$A23</f>
        <v>5.8581451990947775E-2</v>
      </c>
      <c r="F23" s="25">
        <f t="shared" si="17"/>
        <v>1.0369323185395851E-2</v>
      </c>
      <c r="G23" s="19"/>
      <c r="H23" s="19"/>
      <c r="I23" s="19"/>
      <c r="J23" s="25"/>
      <c r="K23" s="18"/>
      <c r="L23" s="18"/>
      <c r="M23" s="18"/>
      <c r="N23" s="18"/>
      <c r="O23" s="18"/>
      <c r="P23" s="18"/>
      <c r="Q23" s="18"/>
      <c r="R23" s="18"/>
      <c r="S23" s="18"/>
      <c r="V23" s="3"/>
      <c r="W23" s="3"/>
      <c r="X23" s="3"/>
      <c r="Y23" s="15"/>
      <c r="Z23" s="15"/>
      <c r="AA23" s="15"/>
    </row>
    <row r="24" spans="1:27">
      <c r="A24" s="9">
        <v>1.4119678378310929</v>
      </c>
      <c r="B24" s="1">
        <v>14</v>
      </c>
      <c r="C24" s="19">
        <f t="shared" ref="C24" si="18">LOG10(C11)-$A24</f>
        <v>2.5782724989295014E-2</v>
      </c>
      <c r="D24" s="19"/>
      <c r="E24" s="19">
        <f t="shared" ref="E24" si="19">LOG10(E11)-$A24</f>
        <v>0.10124976223684601</v>
      </c>
      <c r="F24" s="25"/>
      <c r="G24" s="19"/>
      <c r="H24" s="19"/>
      <c r="I24" s="19"/>
      <c r="J24" s="25"/>
      <c r="K24" s="18"/>
      <c r="L24" s="18"/>
      <c r="M24" s="18"/>
      <c r="N24" s="18"/>
      <c r="O24" s="18"/>
      <c r="P24" s="18"/>
      <c r="Q24" s="18"/>
      <c r="R24" s="18"/>
      <c r="S24" s="18"/>
      <c r="V24" s="3"/>
      <c r="W24" s="3"/>
      <c r="X24" s="3"/>
      <c r="Y24" s="15"/>
      <c r="Z24" s="15"/>
      <c r="AA24" s="15"/>
    </row>
    <row r="25" spans="1:27">
      <c r="A25" s="9">
        <v>1.5308177225751811</v>
      </c>
      <c r="B25" s="1">
        <v>7</v>
      </c>
      <c r="C25" s="19">
        <f t="shared" ref="C25:D25" si="20">LOG10(C12)-$A25</f>
        <v>6.9065349498506734E-2</v>
      </c>
      <c r="D25" s="19">
        <f t="shared" si="20"/>
        <v>9.9610152449842726E-2</v>
      </c>
      <c r="E25" s="19"/>
      <c r="F25" s="25"/>
      <c r="G25" s="19"/>
      <c r="H25" s="19"/>
      <c r="I25" s="19"/>
      <c r="J25" s="25"/>
      <c r="K25" s="18"/>
      <c r="L25" s="18"/>
      <c r="M25" s="18"/>
      <c r="N25" s="18"/>
      <c r="O25" s="18"/>
      <c r="P25" s="18"/>
      <c r="Q25" s="18"/>
      <c r="R25" s="18"/>
      <c r="S25" s="18"/>
      <c r="V25" s="3"/>
      <c r="W25" s="3"/>
      <c r="X25" s="3"/>
      <c r="Y25" s="15"/>
      <c r="Z25" s="15"/>
      <c r="AA25" s="15"/>
    </row>
    <row r="26" spans="1:27">
      <c r="A26" s="9">
        <v>1.0924544364730981</v>
      </c>
      <c r="B26" s="1">
        <v>8</v>
      </c>
      <c r="C26" s="19">
        <f t="shared" ref="C26:D26" si="21">LOG10(C13)-$A26</f>
        <v>5.6764676182281759E-2</v>
      </c>
      <c r="D26" s="19">
        <f t="shared" si="21"/>
        <v>0.10620265048132449</v>
      </c>
      <c r="E26" s="19"/>
      <c r="F26" s="25"/>
      <c r="G26" s="19"/>
      <c r="H26" s="19"/>
      <c r="I26" s="19"/>
      <c r="J26" s="25"/>
      <c r="K26" s="18"/>
      <c r="L26" s="18"/>
      <c r="M26" s="18"/>
      <c r="N26" s="18"/>
      <c r="O26" s="18"/>
      <c r="P26" s="18"/>
      <c r="Q26" s="18"/>
      <c r="R26" s="18"/>
      <c r="S26" s="18"/>
      <c r="V26" s="3"/>
      <c r="W26" s="3"/>
      <c r="X26" s="3"/>
      <c r="Y26" s="15"/>
      <c r="Z26" s="15"/>
      <c r="AA26" s="15"/>
    </row>
    <row r="27" spans="1:27">
      <c r="D27" s="21"/>
      <c r="H27" s="11"/>
    </row>
    <row r="28" spans="1:27">
      <c r="D28" s="21"/>
    </row>
  </sheetData>
  <sheetCalcPr fullCalcOnLoad="1"/>
  <phoneticPr fontId="3"/>
  <printOptions gridLines="1"/>
  <pageMargins left="0.59" right="0.42" top="2.17" bottom="1" header="0.4921259845" footer="0.4921259845"/>
  <headerFooter>
    <oddHeader>&amp;A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2001-09-14T15:06:36Z</cp:lastPrinted>
  <dcterms:created xsi:type="dcterms:W3CDTF">2001-07-31T07:28:40Z</dcterms:created>
  <dcterms:modified xsi:type="dcterms:W3CDTF">2017-10-03T06:30:38Z</dcterms:modified>
</cp:coreProperties>
</file>